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аздел 1" sheetId="1" r:id="rId1"/>
  </sheets>
  <definedNames>
    <definedName name="_xlnm.Print_Area" localSheetId="0">'раздел 1'!$A$1:$N$61</definedName>
  </definedNames>
  <calcPr calcId="125725"/>
</workbook>
</file>

<file path=xl/calcChain.xml><?xml version="1.0" encoding="utf-8"?>
<calcChain xmlns="http://schemas.openxmlformats.org/spreadsheetml/2006/main">
  <c r="M19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18"/>
  <c r="K51"/>
  <c r="L51" s="1"/>
  <c r="J51"/>
  <c r="M51" l="1"/>
</calcChain>
</file>

<file path=xl/sharedStrings.xml><?xml version="1.0" encoding="utf-8"?>
<sst xmlns="http://schemas.openxmlformats.org/spreadsheetml/2006/main" count="365" uniqueCount="146">
  <si>
    <t>Наименование показателя</t>
  </si>
  <si>
    <t>Код по бюджетной классификации Российской Федерации</t>
  </si>
  <si>
    <t>раздела</t>
  </si>
  <si>
    <t>целевой статьи</t>
  </si>
  <si>
    <t>вида расходов</t>
  </si>
  <si>
    <t>КОСГУ</t>
  </si>
  <si>
    <t>Код строки</t>
  </si>
  <si>
    <t>подраздела</t>
  </si>
  <si>
    <t>мероприятие</t>
  </si>
  <si>
    <t>Единица измерения: тыс. руб.</t>
  </si>
  <si>
    <t>Главный распорядитель бюджетных средств</t>
  </si>
  <si>
    <t>по ОКВ</t>
  </si>
  <si>
    <t>по ОКЕИ</t>
  </si>
  <si>
    <t>по ОКТМО</t>
  </si>
  <si>
    <t>по БК</t>
  </si>
  <si>
    <t>по Перечню (Реестру)</t>
  </si>
  <si>
    <t xml:space="preserve">Получатель бюджетных средств </t>
  </si>
  <si>
    <t xml:space="preserve">Распорядитель бюджетных средств </t>
  </si>
  <si>
    <t xml:space="preserve">Наименование бюджета </t>
  </si>
  <si>
    <t>по ОКПО</t>
  </si>
  <si>
    <t>Дата</t>
  </si>
  <si>
    <t>Форма по ОКУД</t>
  </si>
  <si>
    <t>КОДЫ</t>
  </si>
  <si>
    <t>ВСЕГО</t>
  </si>
  <si>
    <t>Руководитель учреждения</t>
  </si>
  <si>
    <t xml:space="preserve">                       (уполномоченное лицо)</t>
  </si>
  <si>
    <t>(должность)</t>
  </si>
  <si>
    <t>(подпись)</t>
  </si>
  <si>
    <t>(расшифровка подписи)</t>
  </si>
  <si>
    <t>Номер страницы</t>
  </si>
  <si>
    <t>Всего страниц</t>
  </si>
  <si>
    <t>Исполнитель</t>
  </si>
  <si>
    <t>Причины неисполнения</t>
  </si>
  <si>
    <t>% (проценты)</t>
  </si>
  <si>
    <t>код аналитического показателя*</t>
  </si>
  <si>
    <t>*Код аналитического показателя указывается в случае, если бюджетной росписью расходов предусматривается</t>
  </si>
  <si>
    <t>Кассовое исполнение на отчетную дату</t>
  </si>
  <si>
    <t>Уточненные лимиты бюджетных обязательств  на отчетную дату</t>
  </si>
  <si>
    <t>Неисполненные лимиты бюджетных обязательств на отчетную дату</t>
  </si>
  <si>
    <t>Приложение 4 к Порядку составления, утверждения и ведения бюджетных смет казенных учреждений, координацию и контроль деятельности которых осуществляет Департамент образования и молодежной политики Ханты-Мансийского автономного округа - Югры</t>
  </si>
  <si>
    <t xml:space="preserve">казенное общеобразовательное учреждение Ханты-Мансийского автономного округа – Югры  "Урайская школа для обучающихся  с ограниченными возможностями здоровья" </t>
  </si>
  <si>
    <t xml:space="preserve">Департамент образования и молодежной политики Ханты-Мансийского автономного округа – Югры </t>
  </si>
  <si>
    <t xml:space="preserve">бюджет  Ханты-Мансийского автономного округа – Югры </t>
  </si>
  <si>
    <t>ОТЧЕТ ОБ ИСПОЛНЕНИИ БЮДЖЕТНОЙ СМЕТЫ ЗА 2015 ГОД</t>
  </si>
  <si>
    <t>Заработная плата</t>
  </si>
  <si>
    <t>04</t>
  </si>
  <si>
    <t>07</t>
  </si>
  <si>
    <t>02</t>
  </si>
  <si>
    <t>0220059</t>
  </si>
  <si>
    <t>0.0.00.0.0</t>
  </si>
  <si>
    <t>02.22.00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</si>
  <si>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</si>
  <si>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</si>
  <si>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</si>
  <si>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</si>
  <si>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</si>
  <si>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</si>
  <si>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</si>
  <si>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Социальное обеспечение</t>
  </si>
  <si>
    <t>Прочие расходы</t>
  </si>
  <si>
    <t>Увеличение стоимости основных средств</t>
  </si>
  <si>
    <t>111</t>
  </si>
  <si>
    <t>211</t>
  </si>
  <si>
    <t>112</t>
  </si>
  <si>
    <t>212</t>
  </si>
  <si>
    <t>213</t>
  </si>
  <si>
    <t>242</t>
  </si>
  <si>
    <t>221</t>
  </si>
  <si>
    <t>222</t>
  </si>
  <si>
    <t>02.99.01</t>
  </si>
  <si>
    <t>244</t>
  </si>
  <si>
    <t>223</t>
  </si>
  <si>
    <t>24</t>
  </si>
  <si>
    <t>225</t>
  </si>
  <si>
    <t>226</t>
  </si>
  <si>
    <t>290</t>
  </si>
  <si>
    <t>851</t>
  </si>
  <si>
    <t>292.00.00</t>
  </si>
  <si>
    <t>38.01.00</t>
  </si>
  <si>
    <t>852</t>
  </si>
  <si>
    <t>310</t>
  </si>
  <si>
    <t>340</t>
  </si>
  <si>
    <t>341.00.00</t>
  </si>
  <si>
    <t>342.00.00</t>
  </si>
  <si>
    <t>343.00.00</t>
  </si>
  <si>
    <t>344.00.00</t>
  </si>
  <si>
    <t>321</t>
  </si>
  <si>
    <t>262</t>
  </si>
  <si>
    <t>Медикаменты, перевязочные средства и прочие лечебные расходы</t>
  </si>
  <si>
    <t>Продукты питания</t>
  </si>
  <si>
    <t>Мягкий инвентарь</t>
  </si>
  <si>
    <t>Прочие расходные материалы, предметы снабжения</t>
  </si>
  <si>
    <t>02.01.00</t>
  </si>
  <si>
    <t>02.09.00</t>
  </si>
  <si>
    <t>0400059</t>
  </si>
  <si>
    <t>04.02.00</t>
  </si>
  <si>
    <t>0405027</t>
  </si>
  <si>
    <t>04.00.59</t>
  </si>
  <si>
    <t>директор</t>
  </si>
  <si>
    <t>экономист</t>
  </si>
  <si>
    <t>Энзель М.П.</t>
  </si>
  <si>
    <t>Прохода В.В.</t>
  </si>
  <si>
    <t xml:space="preserve"> тел.     8(34676)32655</t>
  </si>
  <si>
    <t xml:space="preserve">экономия из-за продолжения педагогами, относящимися к категории получателей единовременной выплаты при выходе на пенсию, трудовой деятельности </t>
  </si>
  <si>
    <t>экономия из-за переноса льготного отпуска сотрудниками и приобретение билетов по менее дорогим тарифам</t>
  </si>
  <si>
    <t>экономия из-за достижения предельной величины по оплате труда</t>
  </si>
  <si>
    <t xml:space="preserve">экономия , в связи с переходом на более экономичный тариф по акции компании </t>
  </si>
  <si>
    <t>экономия из-за использования транспорта с менее дорогим тарифом при проезде</t>
  </si>
  <si>
    <t>экономия из-за разницы между плановым расчетом и фактическими данными за 2015 год (использование счетчиков, благоприятные погодные условия, карантин, актированные дни)</t>
  </si>
  <si>
    <t>экономия из-за остатка средств при переносе затрат с КВР 242 на КВР 244 (ТО охранного ТВ) в конце года</t>
  </si>
  <si>
    <t>экономия из-за разницы между плановой стоимостью проживания и фактической стоимостью гостиничного номера</t>
  </si>
  <si>
    <t xml:space="preserve">экономия по услугам охраны, в связи с проведением торгов </t>
  </si>
  <si>
    <t xml:space="preserve">экономия по госпошлине на оформление земли под благоустройством территории </t>
  </si>
  <si>
    <t xml:space="preserve"> экономия, в связи с актированными днями и карантином в первом полугодии 2015г. , а так же из-за проведения торгов</t>
  </si>
  <si>
    <t xml:space="preserve">экономия, сложившаяся в результате конкурентных способов закупки </t>
  </si>
  <si>
    <t>01</t>
  </si>
  <si>
    <t>03</t>
  </si>
  <si>
    <t>05</t>
  </si>
  <si>
    <t>06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</si>
  <si>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</si>
  <si>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</si>
  <si>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</si>
  <si>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</si>
  <si>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</si>
  <si>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</si>
  <si>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</si>
  <si>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</si>
  <si>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</si>
  <si>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</si>
  <si>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</si>
  <si>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</si>
  <si>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</si>
  <si>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</si>
  <si>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</si>
  <si>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</si>
  <si>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</si>
  <si>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</si>
  <si>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</si>
  <si>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</si>
  <si>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</si>
  <si>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</si>
  <si>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</si>
  <si>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</si>
  <si>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</si>
  <si>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от "19" января 2016г.</t>
  </si>
  <si>
    <t>" 19 " января  2016г.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</si>
</sst>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_-* #,##0.0_р_._-;\-* #,##0.0_р_._-;_-* &quot;-&quot;?_р_._-;_-@_-"/>
    <numFmt numFmtId="166" formatCode="#,##0.0"/>
    <numFmt numFmtId="167" formatCode="#,##0_р_.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center" wrapText="1"/>
    </xf>
    <xf numFmtId="49" fontId="9" fillId="0" borderId="8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right"/>
    </xf>
    <xf numFmtId="165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top" wrapText="1"/>
    </xf>
    <xf numFmtId="0" fontId="0" fillId="0" borderId="4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_формы 1-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3"/>
  <sheetViews>
    <sheetView tabSelected="1" topLeftCell="A40" zoomScale="75" zoomScaleNormal="75" zoomScaleSheetLayoutView="80" workbookViewId="0">
      <selection activeCell="A59" sqref="A59"/>
    </sheetView>
  </sheetViews>
  <sheetFormatPr defaultRowHeight="14.4"/>
  <cols>
    <col min="1" max="1" width="25" customWidth="1"/>
    <col min="4" max="4" width="10.33203125" customWidth="1"/>
    <col min="5" max="5" width="14.5546875" customWidth="1"/>
    <col min="6" max="7" width="8.5546875" customWidth="1"/>
    <col min="8" max="8" width="13.109375" customWidth="1"/>
    <col min="9" max="9" width="14" customWidth="1"/>
    <col min="10" max="10" width="15.77734375" customWidth="1"/>
    <col min="11" max="11" width="14.6640625" customWidth="1"/>
    <col min="12" max="12" width="16.109375" customWidth="1"/>
    <col min="13" max="13" width="9.44140625" customWidth="1"/>
    <col min="14" max="14" width="19.88671875" customWidth="1"/>
  </cols>
  <sheetData>
    <row r="1" spans="1:14" ht="40.5" customHeight="1">
      <c r="A1" s="6"/>
      <c r="B1" s="6"/>
      <c r="C1" s="6"/>
      <c r="D1" s="6"/>
      <c r="E1" s="6"/>
      <c r="F1" s="6"/>
      <c r="G1" s="6"/>
      <c r="J1" s="69" t="s">
        <v>39</v>
      </c>
      <c r="K1" s="69"/>
      <c r="L1" s="69"/>
      <c r="M1" s="69"/>
      <c r="N1" s="69"/>
    </row>
    <row r="2" spans="1:14" ht="16.5" customHeight="1">
      <c r="A2" s="3"/>
      <c r="B2" s="3"/>
      <c r="C2" s="3"/>
      <c r="D2" s="3"/>
      <c r="E2" s="28"/>
      <c r="F2" s="3"/>
      <c r="G2" s="3"/>
      <c r="K2" s="3"/>
      <c r="L2" s="3"/>
      <c r="M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29"/>
      <c r="M4" s="62" t="s">
        <v>22</v>
      </c>
      <c r="N4" s="62"/>
    </row>
    <row r="5" spans="1:14" ht="15" customHeight="1">
      <c r="A5" s="59" t="s">
        <v>43</v>
      </c>
      <c r="B5" s="59"/>
      <c r="C5" s="59"/>
      <c r="D5" s="59"/>
      <c r="E5" s="59"/>
      <c r="F5" s="59"/>
      <c r="G5" s="59"/>
      <c r="H5" s="59"/>
      <c r="I5" s="59"/>
      <c r="J5" s="59"/>
      <c r="L5" s="15" t="s">
        <v>21</v>
      </c>
      <c r="M5" s="62">
        <v>501012</v>
      </c>
      <c r="N5" s="62"/>
    </row>
    <row r="6" spans="1:14" ht="15" customHeight="1">
      <c r="A6" s="60" t="s">
        <v>144</v>
      </c>
      <c r="B6" s="60"/>
      <c r="C6" s="60"/>
      <c r="D6" s="60"/>
      <c r="E6" s="60"/>
      <c r="F6" s="60"/>
      <c r="G6" s="60"/>
      <c r="H6" s="60"/>
      <c r="I6" s="60"/>
      <c r="J6" s="60"/>
      <c r="L6" s="15" t="s">
        <v>20</v>
      </c>
      <c r="M6" s="68">
        <v>42388</v>
      </c>
      <c r="N6" s="62"/>
    </row>
    <row r="7" spans="1:14" ht="15" customHeight="1">
      <c r="A7" s="3"/>
      <c r="B7" s="3"/>
      <c r="C7" s="3"/>
      <c r="D7" s="3"/>
      <c r="E7" s="3"/>
      <c r="F7" s="3"/>
      <c r="G7" s="3"/>
      <c r="H7" s="3"/>
      <c r="J7" s="3"/>
      <c r="L7" s="15" t="s">
        <v>19</v>
      </c>
      <c r="M7" s="62">
        <v>35349012</v>
      </c>
      <c r="N7" s="62"/>
    </row>
    <row r="8" spans="1:14" ht="36" customHeight="1">
      <c r="A8" s="26" t="s">
        <v>16</v>
      </c>
      <c r="B8" s="48" t="s">
        <v>40</v>
      </c>
      <c r="C8" s="48"/>
      <c r="D8" s="48"/>
      <c r="E8" s="48"/>
      <c r="F8" s="48"/>
      <c r="G8" s="48"/>
      <c r="H8" s="48"/>
      <c r="I8" s="48"/>
      <c r="J8" s="48"/>
      <c r="L8" s="15" t="s">
        <v>15</v>
      </c>
      <c r="M8" s="62">
        <v>779</v>
      </c>
      <c r="N8" s="62"/>
    </row>
    <row r="9" spans="1:14" ht="24.6">
      <c r="A9" s="27" t="s">
        <v>17</v>
      </c>
      <c r="B9" s="49" t="s">
        <v>41</v>
      </c>
      <c r="C9" s="49"/>
      <c r="D9" s="49"/>
      <c r="E9" s="49"/>
      <c r="F9" s="49"/>
      <c r="G9" s="49"/>
      <c r="H9" s="49"/>
      <c r="I9" s="49"/>
      <c r="J9" s="49"/>
      <c r="L9" s="16" t="s">
        <v>15</v>
      </c>
      <c r="M9" s="62">
        <v>542</v>
      </c>
      <c r="N9" s="62"/>
    </row>
    <row r="10" spans="1:14" ht="24.6">
      <c r="A10" s="27" t="s">
        <v>10</v>
      </c>
      <c r="B10" s="49" t="s">
        <v>41</v>
      </c>
      <c r="C10" s="49"/>
      <c r="D10" s="49"/>
      <c r="E10" s="49"/>
      <c r="F10" s="49"/>
      <c r="G10" s="49"/>
      <c r="H10" s="49"/>
      <c r="I10" s="49"/>
      <c r="J10" s="49"/>
      <c r="L10" s="15" t="s">
        <v>14</v>
      </c>
      <c r="M10" s="62">
        <v>230</v>
      </c>
      <c r="N10" s="62"/>
    </row>
    <row r="11" spans="1:14" ht="15.6">
      <c r="A11" s="27" t="s">
        <v>18</v>
      </c>
      <c r="B11" s="49" t="s">
        <v>42</v>
      </c>
      <c r="C11" s="49"/>
      <c r="D11" s="49"/>
      <c r="E11" s="49"/>
      <c r="F11" s="49"/>
      <c r="G11" s="49"/>
      <c r="H11" s="49"/>
      <c r="I11" s="49"/>
      <c r="J11" s="49"/>
      <c r="L11" s="15" t="s">
        <v>13</v>
      </c>
      <c r="M11" s="62">
        <v>71878000</v>
      </c>
      <c r="N11" s="62"/>
    </row>
    <row r="12" spans="1:14">
      <c r="A12" s="27" t="s">
        <v>9</v>
      </c>
      <c r="B12" s="50"/>
      <c r="C12" s="50"/>
      <c r="D12" s="50"/>
      <c r="E12" s="50"/>
      <c r="F12" s="50"/>
      <c r="G12" s="50"/>
      <c r="H12" s="50"/>
      <c r="I12" s="50"/>
      <c r="J12" s="50"/>
      <c r="L12" s="15" t="s">
        <v>12</v>
      </c>
      <c r="M12" s="62">
        <v>384</v>
      </c>
      <c r="N12" s="62"/>
    </row>
    <row r="13" spans="1:14" ht="14.25" customHeight="1">
      <c r="A13" s="4"/>
      <c r="B13" s="4"/>
      <c r="C13" s="4"/>
      <c r="D13" s="4"/>
      <c r="E13" s="4"/>
      <c r="F13" s="4"/>
      <c r="G13" s="4"/>
      <c r="H13" s="4"/>
      <c r="J13" s="19"/>
      <c r="L13" s="15" t="s">
        <v>11</v>
      </c>
      <c r="M13" s="67"/>
      <c r="N13" s="67"/>
    </row>
    <row r="14" spans="1:14" ht="14.25" customHeight="1">
      <c r="A14" s="76"/>
      <c r="B14" s="76"/>
      <c r="C14" s="76"/>
      <c r="D14" s="76"/>
      <c r="E14" s="76"/>
      <c r="F14" s="76"/>
      <c r="G14" s="76"/>
      <c r="H14" s="76"/>
      <c r="I14" s="76"/>
      <c r="J14" s="54"/>
    </row>
    <row r="15" spans="1:14" ht="15" customHeight="1">
      <c r="A15" s="71" t="s">
        <v>0</v>
      </c>
      <c r="B15" s="71" t="s">
        <v>6</v>
      </c>
      <c r="C15" s="73" t="s">
        <v>1</v>
      </c>
      <c r="D15" s="74"/>
      <c r="E15" s="74"/>
      <c r="F15" s="74"/>
      <c r="G15" s="74"/>
      <c r="H15" s="74"/>
      <c r="I15" s="75"/>
      <c r="J15" s="64" t="s">
        <v>37</v>
      </c>
      <c r="K15" s="64" t="s">
        <v>36</v>
      </c>
      <c r="L15" s="64" t="s">
        <v>38</v>
      </c>
      <c r="M15" s="64" t="s">
        <v>33</v>
      </c>
      <c r="N15" s="64" t="s">
        <v>32</v>
      </c>
    </row>
    <row r="16" spans="1:14" ht="36" customHeight="1">
      <c r="A16" s="72"/>
      <c r="B16" s="72"/>
      <c r="C16" s="30" t="s">
        <v>2</v>
      </c>
      <c r="D16" s="30" t="s">
        <v>7</v>
      </c>
      <c r="E16" s="30" t="s">
        <v>3</v>
      </c>
      <c r="F16" s="30" t="s">
        <v>4</v>
      </c>
      <c r="G16" s="30" t="s">
        <v>5</v>
      </c>
      <c r="H16" s="30" t="s">
        <v>34</v>
      </c>
      <c r="I16" s="30" t="s">
        <v>8</v>
      </c>
      <c r="J16" s="64"/>
      <c r="K16" s="64"/>
      <c r="L16" s="64"/>
      <c r="M16" s="64"/>
      <c r="N16" s="64"/>
    </row>
    <row r="17" spans="1:14" ht="10.5" customHeight="1">
      <c r="A17" s="31">
        <v>1</v>
      </c>
      <c r="B17" s="31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1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</row>
    <row r="18" spans="1:14" ht="138">
      <c r="A18" s="36" t="s">
        <v>44</v>
      </c>
      <c r="B18" s="34" t="s">
        <v>115</v>
      </c>
      <c r="C18" s="39" t="s">
        <v>46</v>
      </c>
      <c r="D18" s="39" t="s">
        <v>47</v>
      </c>
      <c r="E18" s="39" t="s">
        <v>48</v>
      </c>
      <c r="F18" s="39" t="s">
        <v>61</v>
      </c>
      <c r="G18" s="39" t="s">
        <v>62</v>
      </c>
      <c r="H18" s="39" t="s">
        <v>49</v>
      </c>
      <c r="I18" s="39" t="s">
        <v>50</v>
      </c>
      <c r="J18" s="40">
        <v>53864.3</v>
      </c>
      <c r="K18" s="40">
        <v>49930.5</v>
      </c>
      <c r="L18" s="41">
        <f>J18-K18</f>
        <v>3933.8000000000029</v>
      </c>
      <c r="M18" s="42">
        <f>K18/J18*100</f>
        <v>92.696832595986578</v>
      </c>
      <c r="N18" s="38" t="s">
        <v>103</v>
      </c>
    </row>
    <row r="19" spans="1:14" ht="82.8">
      <c r="A19" s="35" t="s">
        <v>51</v>
      </c>
      <c r="B19" s="34" t="s">
        <v>47</v>
      </c>
      <c r="C19" s="39" t="s">
        <v>46</v>
      </c>
      <c r="D19" s="39" t="s">
        <v>47</v>
      </c>
      <c r="E19" s="39" t="s">
        <v>48</v>
      </c>
      <c r="F19" s="39" t="s">
        <v>63</v>
      </c>
      <c r="G19" s="39" t="s">
        <v>64</v>
      </c>
      <c r="H19" s="39" t="s">
        <v>49</v>
      </c>
      <c r="I19" s="39" t="s">
        <v>50</v>
      </c>
      <c r="J19" s="40">
        <v>699</v>
      </c>
      <c r="K19" s="40">
        <v>651.20000000000005</v>
      </c>
      <c r="L19" s="41">
        <f t="shared" ref="L19:L50" si="0">J19-K19</f>
        <v>47.799999999999955</v>
      </c>
      <c r="M19" s="42">
        <f t="shared" ref="M19:M50" si="1">K19/J19*100</f>
        <v>93.161659513590848</v>
      </c>
      <c r="N19" s="38" t="s">
        <v>104</v>
      </c>
    </row>
    <row r="20" spans="1:14" ht="28.8">
      <c r="A20" s="35" t="s">
        <v>52</v>
      </c>
      <c r="B20" s="34" t="s">
        <v>116</v>
      </c>
      <c r="C20" s="39" t="s">
        <v>46</v>
      </c>
      <c r="D20" s="39" t="s">
        <v>47</v>
      </c>
      <c r="E20" s="39" t="s">
        <v>48</v>
      </c>
      <c r="F20" s="39" t="s">
        <v>61</v>
      </c>
      <c r="G20" s="39" t="s">
        <v>65</v>
      </c>
      <c r="H20" s="39" t="s">
        <v>49</v>
      </c>
      <c r="I20" s="39" t="s">
        <v>50</v>
      </c>
      <c r="J20" s="40">
        <v>14396.7</v>
      </c>
      <c r="K20" s="40">
        <v>14242.2</v>
      </c>
      <c r="L20" s="41">
        <f t="shared" si="0"/>
        <v>154.5</v>
      </c>
      <c r="M20" s="42">
        <f t="shared" si="1"/>
        <v>98.926837400237559</v>
      </c>
      <c r="N20" s="38"/>
    </row>
    <row r="21" spans="1:14" ht="55.2">
      <c r="A21" s="35" t="s">
        <v>52</v>
      </c>
      <c r="B21" s="34" t="s">
        <v>45</v>
      </c>
      <c r="C21" s="39" t="s">
        <v>46</v>
      </c>
      <c r="D21" s="39" t="s">
        <v>47</v>
      </c>
      <c r="E21" s="39" t="s">
        <v>48</v>
      </c>
      <c r="F21" s="39" t="s">
        <v>63</v>
      </c>
      <c r="G21" s="39" t="s">
        <v>65</v>
      </c>
      <c r="H21" s="39" t="s">
        <v>49</v>
      </c>
      <c r="I21" s="39" t="s">
        <v>50</v>
      </c>
      <c r="J21" s="40">
        <v>41.4</v>
      </c>
      <c r="K21" s="40">
        <v>41.4</v>
      </c>
      <c r="L21" s="41">
        <f t="shared" si="0"/>
        <v>0</v>
      </c>
      <c r="M21" s="42">
        <f t="shared" si="1"/>
        <v>100</v>
      </c>
      <c r="N21" s="38" t="s">
        <v>105</v>
      </c>
    </row>
    <row r="22" spans="1:14" ht="55.2">
      <c r="A22" s="36" t="s">
        <v>53</v>
      </c>
      <c r="B22" s="34" t="s">
        <v>117</v>
      </c>
      <c r="C22" s="39" t="s">
        <v>46</v>
      </c>
      <c r="D22" s="39" t="s">
        <v>47</v>
      </c>
      <c r="E22" s="39" t="s">
        <v>48</v>
      </c>
      <c r="F22" s="39" t="s">
        <v>66</v>
      </c>
      <c r="G22" s="39" t="s">
        <v>67</v>
      </c>
      <c r="H22" s="39" t="s">
        <v>49</v>
      </c>
      <c r="I22" s="39" t="s">
        <v>50</v>
      </c>
      <c r="J22" s="40">
        <v>226.2</v>
      </c>
      <c r="K22" s="40">
        <v>192.1</v>
      </c>
      <c r="L22" s="41">
        <f t="shared" si="0"/>
        <v>34.099999999999994</v>
      </c>
      <c r="M22" s="42">
        <f t="shared" si="1"/>
        <v>84.924845269672858</v>
      </c>
      <c r="N22" s="38" t="s">
        <v>106</v>
      </c>
    </row>
    <row r="23" spans="1:14" ht="69">
      <c r="A23" s="36" t="s">
        <v>54</v>
      </c>
      <c r="B23" s="34" t="s">
        <v>118</v>
      </c>
      <c r="C23" s="39" t="s">
        <v>46</v>
      </c>
      <c r="D23" s="39" t="s">
        <v>47</v>
      </c>
      <c r="E23" s="39" t="s">
        <v>48</v>
      </c>
      <c r="F23" s="39" t="s">
        <v>63</v>
      </c>
      <c r="G23" s="39" t="s">
        <v>68</v>
      </c>
      <c r="H23" s="39" t="s">
        <v>49</v>
      </c>
      <c r="I23" s="39" t="s">
        <v>50</v>
      </c>
      <c r="J23" s="40">
        <v>97</v>
      </c>
      <c r="K23" s="40">
        <v>94.6</v>
      </c>
      <c r="L23" s="41">
        <f t="shared" si="0"/>
        <v>2.4000000000000057</v>
      </c>
      <c r="M23" s="42">
        <f t="shared" si="1"/>
        <v>97.525773195876283</v>
      </c>
      <c r="N23" s="38" t="s">
        <v>107</v>
      </c>
    </row>
    <row r="24" spans="1:14" ht="151.80000000000001">
      <c r="A24" s="36" t="s">
        <v>55</v>
      </c>
      <c r="B24" s="34" t="s">
        <v>46</v>
      </c>
      <c r="C24" s="39" t="s">
        <v>46</v>
      </c>
      <c r="D24" s="39" t="s">
        <v>47</v>
      </c>
      <c r="E24" s="39" t="s">
        <v>48</v>
      </c>
      <c r="F24" s="39" t="s">
        <v>70</v>
      </c>
      <c r="G24" s="39" t="s">
        <v>71</v>
      </c>
      <c r="H24" s="39" t="s">
        <v>49</v>
      </c>
      <c r="I24" s="39" t="s">
        <v>50</v>
      </c>
      <c r="J24" s="40">
        <v>1777.2</v>
      </c>
      <c r="K24" s="40">
        <v>1276.4000000000001</v>
      </c>
      <c r="L24" s="41">
        <f t="shared" si="0"/>
        <v>500.79999999999995</v>
      </c>
      <c r="M24" s="42">
        <f t="shared" si="1"/>
        <v>71.820841773576419</v>
      </c>
      <c r="N24" s="38" t="s">
        <v>108</v>
      </c>
    </row>
    <row r="25" spans="1:14" ht="15.6">
      <c r="A25" s="36" t="s">
        <v>55</v>
      </c>
      <c r="B25" s="34" t="s">
        <v>119</v>
      </c>
      <c r="C25" s="39" t="s">
        <v>46</v>
      </c>
      <c r="D25" s="39" t="s">
        <v>47</v>
      </c>
      <c r="E25" s="39" t="s">
        <v>48</v>
      </c>
      <c r="F25" s="39" t="s">
        <v>70</v>
      </c>
      <c r="G25" s="39" t="s">
        <v>71</v>
      </c>
      <c r="H25" s="39" t="s">
        <v>49</v>
      </c>
      <c r="I25" s="39" t="s">
        <v>69</v>
      </c>
      <c r="J25" s="40">
        <v>814</v>
      </c>
      <c r="K25" s="40">
        <v>626.79999999999995</v>
      </c>
      <c r="L25" s="41">
        <f t="shared" si="0"/>
        <v>187.20000000000005</v>
      </c>
      <c r="M25" s="42">
        <f t="shared" si="1"/>
        <v>77.002457002456993</v>
      </c>
      <c r="N25" s="38"/>
    </row>
    <row r="26" spans="1:14" ht="82.8">
      <c r="A26" s="36" t="s">
        <v>56</v>
      </c>
      <c r="B26" s="34" t="s">
        <v>120</v>
      </c>
      <c r="C26" s="39" t="s">
        <v>46</v>
      </c>
      <c r="D26" s="39" t="s">
        <v>47</v>
      </c>
      <c r="E26" s="39" t="s">
        <v>48</v>
      </c>
      <c r="F26" s="39" t="s">
        <v>66</v>
      </c>
      <c r="G26" s="39" t="s">
        <v>73</v>
      </c>
      <c r="H26" s="39" t="s">
        <v>49</v>
      </c>
      <c r="I26" s="39" t="s">
        <v>50</v>
      </c>
      <c r="J26" s="40">
        <v>222.3</v>
      </c>
      <c r="K26" s="40">
        <v>143.19999999999999</v>
      </c>
      <c r="L26" s="41">
        <f t="shared" si="0"/>
        <v>79.100000000000023</v>
      </c>
      <c r="M26" s="42">
        <f t="shared" si="1"/>
        <v>64.417453891138081</v>
      </c>
      <c r="N26" s="38" t="s">
        <v>109</v>
      </c>
    </row>
    <row r="27" spans="1:14" ht="28.8">
      <c r="A27" s="36" t="s">
        <v>56</v>
      </c>
      <c r="B27" s="34" t="s">
        <v>121</v>
      </c>
      <c r="C27" s="39" t="s">
        <v>46</v>
      </c>
      <c r="D27" s="39" t="s">
        <v>47</v>
      </c>
      <c r="E27" s="39" t="s">
        <v>48</v>
      </c>
      <c r="F27" s="39" t="s">
        <v>70</v>
      </c>
      <c r="G27" s="39" t="s">
        <v>73</v>
      </c>
      <c r="H27" s="39" t="s">
        <v>49</v>
      </c>
      <c r="I27" s="39" t="s">
        <v>50</v>
      </c>
      <c r="J27" s="40">
        <v>1583.1</v>
      </c>
      <c r="K27" s="40">
        <v>1583.1</v>
      </c>
      <c r="L27" s="41">
        <f t="shared" si="0"/>
        <v>0</v>
      </c>
      <c r="M27" s="42">
        <f t="shared" si="1"/>
        <v>100</v>
      </c>
      <c r="N27" s="38"/>
    </row>
    <row r="28" spans="1:14" ht="96.6">
      <c r="A28" s="36" t="s">
        <v>57</v>
      </c>
      <c r="B28" s="34" t="s">
        <v>122</v>
      </c>
      <c r="C28" s="39" t="s">
        <v>46</v>
      </c>
      <c r="D28" s="39" t="s">
        <v>47</v>
      </c>
      <c r="E28" s="39" t="s">
        <v>48</v>
      </c>
      <c r="F28" s="39" t="s">
        <v>63</v>
      </c>
      <c r="G28" s="39" t="s">
        <v>74</v>
      </c>
      <c r="H28" s="39" t="s">
        <v>49</v>
      </c>
      <c r="I28" s="39" t="s">
        <v>50</v>
      </c>
      <c r="J28" s="40">
        <v>139.69999999999999</v>
      </c>
      <c r="K28" s="40">
        <v>133.80000000000001</v>
      </c>
      <c r="L28" s="41">
        <f t="shared" si="0"/>
        <v>5.8999999999999773</v>
      </c>
      <c r="M28" s="42">
        <f t="shared" si="1"/>
        <v>95.77666428060131</v>
      </c>
      <c r="N28" s="38" t="s">
        <v>110</v>
      </c>
    </row>
    <row r="29" spans="1:14" ht="15.6">
      <c r="A29" s="36" t="s">
        <v>57</v>
      </c>
      <c r="B29" s="34" t="s">
        <v>123</v>
      </c>
      <c r="C29" s="39" t="s">
        <v>46</v>
      </c>
      <c r="D29" s="39" t="s">
        <v>47</v>
      </c>
      <c r="E29" s="39" t="s">
        <v>48</v>
      </c>
      <c r="F29" s="39" t="s">
        <v>66</v>
      </c>
      <c r="G29" s="39" t="s">
        <v>74</v>
      </c>
      <c r="H29" s="39" t="s">
        <v>49</v>
      </c>
      <c r="I29" s="39" t="s">
        <v>50</v>
      </c>
      <c r="J29" s="40">
        <v>1153.8</v>
      </c>
      <c r="K29" s="40">
        <v>1153.8</v>
      </c>
      <c r="L29" s="41">
        <f t="shared" si="0"/>
        <v>0</v>
      </c>
      <c r="M29" s="42">
        <f t="shared" si="1"/>
        <v>100</v>
      </c>
      <c r="N29" s="38"/>
    </row>
    <row r="30" spans="1:14" ht="41.4">
      <c r="A30" s="36" t="s">
        <v>57</v>
      </c>
      <c r="B30" s="34" t="s">
        <v>124</v>
      </c>
      <c r="C30" s="39" t="s">
        <v>46</v>
      </c>
      <c r="D30" s="39" t="s">
        <v>47</v>
      </c>
      <c r="E30" s="39" t="s">
        <v>48</v>
      </c>
      <c r="F30" s="39" t="s">
        <v>70</v>
      </c>
      <c r="G30" s="39" t="s">
        <v>74</v>
      </c>
      <c r="H30" s="39" t="s">
        <v>49</v>
      </c>
      <c r="I30" s="39" t="s">
        <v>50</v>
      </c>
      <c r="J30" s="40">
        <v>2063.4</v>
      </c>
      <c r="K30" s="40">
        <v>2015.1</v>
      </c>
      <c r="L30" s="41">
        <f t="shared" si="0"/>
        <v>48.300000000000182</v>
      </c>
      <c r="M30" s="42">
        <f t="shared" si="1"/>
        <v>97.659203256760676</v>
      </c>
      <c r="N30" s="38" t="s">
        <v>111</v>
      </c>
    </row>
    <row r="31" spans="1:14" ht="15.6">
      <c r="A31" s="36" t="s">
        <v>58</v>
      </c>
      <c r="B31" s="34" t="s">
        <v>125</v>
      </c>
      <c r="C31" s="39" t="s">
        <v>46</v>
      </c>
      <c r="D31" s="39" t="s">
        <v>47</v>
      </c>
      <c r="E31" s="39" t="s">
        <v>48</v>
      </c>
      <c r="F31" s="39" t="s">
        <v>86</v>
      </c>
      <c r="G31" s="39" t="s">
        <v>87</v>
      </c>
      <c r="H31" s="39" t="s">
        <v>49</v>
      </c>
      <c r="I31" s="39" t="s">
        <v>50</v>
      </c>
      <c r="J31" s="40">
        <v>194.2</v>
      </c>
      <c r="K31" s="40">
        <v>194.2</v>
      </c>
      <c r="L31" s="41">
        <f t="shared" si="0"/>
        <v>0</v>
      </c>
      <c r="M31" s="42">
        <f t="shared" si="1"/>
        <v>100</v>
      </c>
      <c r="N31" s="38"/>
    </row>
    <row r="32" spans="1:14" ht="15.6">
      <c r="A32" s="36" t="s">
        <v>59</v>
      </c>
      <c r="B32" s="34" t="s">
        <v>126</v>
      </c>
      <c r="C32" s="39" t="s">
        <v>46</v>
      </c>
      <c r="D32" s="39" t="s">
        <v>47</v>
      </c>
      <c r="E32" s="39" t="s">
        <v>48</v>
      </c>
      <c r="F32" s="39" t="s">
        <v>70</v>
      </c>
      <c r="G32" s="39" t="s">
        <v>75</v>
      </c>
      <c r="H32" s="39" t="s">
        <v>49</v>
      </c>
      <c r="I32" s="39" t="s">
        <v>50</v>
      </c>
      <c r="J32" s="40">
        <v>20</v>
      </c>
      <c r="K32" s="40">
        <v>20</v>
      </c>
      <c r="L32" s="41">
        <f t="shared" si="0"/>
        <v>0</v>
      </c>
      <c r="M32" s="42">
        <f t="shared" si="1"/>
        <v>100</v>
      </c>
      <c r="N32" s="38"/>
    </row>
    <row r="33" spans="1:14" ht="15.6">
      <c r="A33" s="36" t="s">
        <v>59</v>
      </c>
      <c r="B33" s="34" t="s">
        <v>127</v>
      </c>
      <c r="C33" s="39" t="s">
        <v>46</v>
      </c>
      <c r="D33" s="39" t="s">
        <v>47</v>
      </c>
      <c r="E33" s="39" t="s">
        <v>48</v>
      </c>
      <c r="F33" s="39" t="s">
        <v>76</v>
      </c>
      <c r="G33" s="39" t="s">
        <v>75</v>
      </c>
      <c r="H33" s="39" t="s">
        <v>77</v>
      </c>
      <c r="I33" s="39" t="s">
        <v>69</v>
      </c>
      <c r="J33" s="40">
        <v>45</v>
      </c>
      <c r="K33" s="40">
        <v>45</v>
      </c>
      <c r="L33" s="41">
        <f t="shared" si="0"/>
        <v>0</v>
      </c>
      <c r="M33" s="42">
        <f t="shared" si="1"/>
        <v>100</v>
      </c>
      <c r="N33" s="38"/>
    </row>
    <row r="34" spans="1:14" ht="15.6">
      <c r="A34" s="36" t="s">
        <v>59</v>
      </c>
      <c r="B34" s="34" t="s">
        <v>128</v>
      </c>
      <c r="C34" s="39" t="s">
        <v>46</v>
      </c>
      <c r="D34" s="39" t="s">
        <v>47</v>
      </c>
      <c r="E34" s="39" t="s">
        <v>48</v>
      </c>
      <c r="F34" s="39" t="s">
        <v>76</v>
      </c>
      <c r="G34" s="39" t="s">
        <v>75</v>
      </c>
      <c r="H34" s="39" t="s">
        <v>77</v>
      </c>
      <c r="I34" s="39" t="s">
        <v>78</v>
      </c>
      <c r="J34" s="40">
        <v>2863.2</v>
      </c>
      <c r="K34" s="40">
        <v>2863.2</v>
      </c>
      <c r="L34" s="41">
        <f t="shared" si="0"/>
        <v>0</v>
      </c>
      <c r="M34" s="42">
        <f t="shared" si="1"/>
        <v>100</v>
      </c>
      <c r="N34" s="38"/>
    </row>
    <row r="35" spans="1:14" ht="69">
      <c r="A35" s="36" t="s">
        <v>59</v>
      </c>
      <c r="B35" s="34" t="s">
        <v>129</v>
      </c>
      <c r="C35" s="39" t="s">
        <v>46</v>
      </c>
      <c r="D35" s="39" t="s">
        <v>47</v>
      </c>
      <c r="E35" s="39" t="s">
        <v>48</v>
      </c>
      <c r="F35" s="39" t="s">
        <v>79</v>
      </c>
      <c r="G35" s="39" t="s">
        <v>75</v>
      </c>
      <c r="H35" s="39" t="s">
        <v>77</v>
      </c>
      <c r="I35" s="39" t="s">
        <v>50</v>
      </c>
      <c r="J35" s="40">
        <v>36.799999999999997</v>
      </c>
      <c r="K35" s="40">
        <v>16.8</v>
      </c>
      <c r="L35" s="41">
        <f t="shared" si="0"/>
        <v>19.999999999999996</v>
      </c>
      <c r="M35" s="42">
        <f t="shared" si="1"/>
        <v>45.652173913043484</v>
      </c>
      <c r="N35" s="38" t="s">
        <v>112</v>
      </c>
    </row>
    <row r="36" spans="1:14" ht="28.8">
      <c r="A36" s="36" t="s">
        <v>60</v>
      </c>
      <c r="B36" s="34" t="s">
        <v>130</v>
      </c>
      <c r="C36" s="39" t="s">
        <v>46</v>
      </c>
      <c r="D36" s="39" t="s">
        <v>47</v>
      </c>
      <c r="E36" s="39" t="s">
        <v>48</v>
      </c>
      <c r="F36" s="39" t="s">
        <v>66</v>
      </c>
      <c r="G36" s="39" t="s">
        <v>80</v>
      </c>
      <c r="H36" s="39" t="s">
        <v>49</v>
      </c>
      <c r="I36" s="39" t="s">
        <v>50</v>
      </c>
      <c r="J36" s="40">
        <v>357.4</v>
      </c>
      <c r="K36" s="40">
        <v>357.4</v>
      </c>
      <c r="L36" s="41">
        <f t="shared" si="0"/>
        <v>0</v>
      </c>
      <c r="M36" s="42">
        <f t="shared" si="1"/>
        <v>100</v>
      </c>
      <c r="N36" s="38"/>
    </row>
    <row r="37" spans="1:14" ht="28.8">
      <c r="A37" s="36" t="s">
        <v>60</v>
      </c>
      <c r="B37" s="34" t="s">
        <v>131</v>
      </c>
      <c r="C37" s="39" t="s">
        <v>46</v>
      </c>
      <c r="D37" s="39" t="s">
        <v>47</v>
      </c>
      <c r="E37" s="39" t="s">
        <v>48</v>
      </c>
      <c r="F37" s="39" t="s">
        <v>70</v>
      </c>
      <c r="G37" s="39" t="s">
        <v>80</v>
      </c>
      <c r="H37" s="39" t="s">
        <v>49</v>
      </c>
      <c r="I37" s="39" t="s">
        <v>50</v>
      </c>
      <c r="J37" s="40">
        <v>1422.8</v>
      </c>
      <c r="K37" s="40">
        <v>1422.3</v>
      </c>
      <c r="L37" s="41">
        <f t="shared" si="0"/>
        <v>0.5</v>
      </c>
      <c r="M37" s="42">
        <f t="shared" si="1"/>
        <v>99.964858026426768</v>
      </c>
      <c r="N37" s="38"/>
    </row>
    <row r="38" spans="1:14" ht="43.2">
      <c r="A38" s="36" t="s">
        <v>88</v>
      </c>
      <c r="B38" s="34" t="s">
        <v>132</v>
      </c>
      <c r="C38" s="39" t="s">
        <v>46</v>
      </c>
      <c r="D38" s="39" t="s">
        <v>47</v>
      </c>
      <c r="E38" s="39" t="s">
        <v>48</v>
      </c>
      <c r="F38" s="39" t="s">
        <v>70</v>
      </c>
      <c r="G38" s="39" t="s">
        <v>81</v>
      </c>
      <c r="H38" s="39" t="s">
        <v>82</v>
      </c>
      <c r="I38" s="39" t="s">
        <v>50</v>
      </c>
      <c r="J38" s="40">
        <v>13.3</v>
      </c>
      <c r="K38" s="40">
        <v>13.3</v>
      </c>
      <c r="L38" s="41">
        <f t="shared" si="0"/>
        <v>0</v>
      </c>
      <c r="M38" s="42">
        <f t="shared" si="1"/>
        <v>100</v>
      </c>
      <c r="N38" s="38"/>
    </row>
    <row r="39" spans="1:14" ht="82.8">
      <c r="A39" s="36" t="s">
        <v>89</v>
      </c>
      <c r="B39" s="34" t="s">
        <v>133</v>
      </c>
      <c r="C39" s="39" t="s">
        <v>46</v>
      </c>
      <c r="D39" s="39" t="s">
        <v>47</v>
      </c>
      <c r="E39" s="39" t="s">
        <v>48</v>
      </c>
      <c r="F39" s="39" t="s">
        <v>70</v>
      </c>
      <c r="G39" s="39" t="s">
        <v>81</v>
      </c>
      <c r="H39" s="39" t="s">
        <v>83</v>
      </c>
      <c r="I39" s="39" t="s">
        <v>50</v>
      </c>
      <c r="J39" s="40">
        <v>3107.8</v>
      </c>
      <c r="K39" s="40">
        <v>2900.9</v>
      </c>
      <c r="L39" s="41">
        <f t="shared" si="0"/>
        <v>206.90000000000009</v>
      </c>
      <c r="M39" s="42">
        <f t="shared" si="1"/>
        <v>93.342557436128445</v>
      </c>
      <c r="N39" s="38" t="s">
        <v>113</v>
      </c>
    </row>
    <row r="40" spans="1:14" ht="15.6">
      <c r="A40" s="36" t="s">
        <v>90</v>
      </c>
      <c r="B40" s="34" t="s">
        <v>134</v>
      </c>
      <c r="C40" s="39" t="s">
        <v>46</v>
      </c>
      <c r="D40" s="39" t="s">
        <v>47</v>
      </c>
      <c r="E40" s="39" t="s">
        <v>48</v>
      </c>
      <c r="F40" s="39" t="s">
        <v>70</v>
      </c>
      <c r="G40" s="39" t="s">
        <v>81</v>
      </c>
      <c r="H40" s="39" t="s">
        <v>84</v>
      </c>
      <c r="I40" s="39" t="s">
        <v>50</v>
      </c>
      <c r="J40" s="40">
        <v>118.9</v>
      </c>
      <c r="K40" s="40">
        <v>118.9</v>
      </c>
      <c r="L40" s="41">
        <f t="shared" si="0"/>
        <v>0</v>
      </c>
      <c r="M40" s="42">
        <f t="shared" si="1"/>
        <v>100</v>
      </c>
      <c r="N40" s="38"/>
    </row>
    <row r="41" spans="1:14" ht="43.2">
      <c r="A41" s="36" t="s">
        <v>91</v>
      </c>
      <c r="B41" s="34" t="s">
        <v>72</v>
      </c>
      <c r="C41" s="39" t="s">
        <v>46</v>
      </c>
      <c r="D41" s="39" t="s">
        <v>47</v>
      </c>
      <c r="E41" s="39" t="s">
        <v>48</v>
      </c>
      <c r="F41" s="39" t="s">
        <v>66</v>
      </c>
      <c r="G41" s="39" t="s">
        <v>81</v>
      </c>
      <c r="H41" s="39" t="s">
        <v>85</v>
      </c>
      <c r="I41" s="39" t="s">
        <v>50</v>
      </c>
      <c r="J41" s="40">
        <v>191</v>
      </c>
      <c r="K41" s="40">
        <v>191</v>
      </c>
      <c r="L41" s="41">
        <f t="shared" si="0"/>
        <v>0</v>
      </c>
      <c r="M41" s="42">
        <f t="shared" si="1"/>
        <v>100</v>
      </c>
      <c r="N41" s="38"/>
    </row>
    <row r="42" spans="1:14" ht="69">
      <c r="A42" s="37" t="s">
        <v>91</v>
      </c>
      <c r="B42" s="34" t="s">
        <v>135</v>
      </c>
      <c r="C42" s="39" t="s">
        <v>46</v>
      </c>
      <c r="D42" s="39" t="s">
        <v>47</v>
      </c>
      <c r="E42" s="39" t="s">
        <v>48</v>
      </c>
      <c r="F42" s="39" t="s">
        <v>70</v>
      </c>
      <c r="G42" s="39" t="s">
        <v>81</v>
      </c>
      <c r="H42" s="39" t="s">
        <v>85</v>
      </c>
      <c r="I42" s="39" t="s">
        <v>50</v>
      </c>
      <c r="J42" s="40">
        <v>1003.5</v>
      </c>
      <c r="K42" s="40">
        <v>891.9</v>
      </c>
      <c r="L42" s="41">
        <f t="shared" si="0"/>
        <v>111.60000000000002</v>
      </c>
      <c r="M42" s="42">
        <f t="shared" si="1"/>
        <v>88.878923766816143</v>
      </c>
      <c r="N42" s="38" t="s">
        <v>114</v>
      </c>
    </row>
    <row r="43" spans="1:14" ht="15.6">
      <c r="A43" s="36" t="s">
        <v>44</v>
      </c>
      <c r="B43" s="34" t="s">
        <v>136</v>
      </c>
      <c r="C43" s="39" t="s">
        <v>46</v>
      </c>
      <c r="D43" s="39" t="s">
        <v>47</v>
      </c>
      <c r="E43" s="39" t="s">
        <v>48</v>
      </c>
      <c r="F43" s="39" t="s">
        <v>61</v>
      </c>
      <c r="G43" s="39" t="s">
        <v>62</v>
      </c>
      <c r="H43" s="39" t="s">
        <v>49</v>
      </c>
      <c r="I43" s="39" t="s">
        <v>92</v>
      </c>
      <c r="J43" s="40">
        <v>186.1</v>
      </c>
      <c r="K43" s="40">
        <v>186.1</v>
      </c>
      <c r="L43" s="41">
        <f t="shared" si="0"/>
        <v>0</v>
      </c>
      <c r="M43" s="42">
        <f t="shared" si="1"/>
        <v>100</v>
      </c>
      <c r="N43" s="38"/>
    </row>
    <row r="44" spans="1:14" ht="28.8">
      <c r="A44" s="36" t="s">
        <v>52</v>
      </c>
      <c r="B44" s="34" t="s">
        <v>137</v>
      </c>
      <c r="C44" s="39" t="s">
        <v>46</v>
      </c>
      <c r="D44" s="39" t="s">
        <v>47</v>
      </c>
      <c r="E44" s="39" t="s">
        <v>48</v>
      </c>
      <c r="F44" s="39" t="s">
        <v>61</v>
      </c>
      <c r="G44" s="39" t="s">
        <v>65</v>
      </c>
      <c r="H44" s="39" t="s">
        <v>49</v>
      </c>
      <c r="I44" s="39" t="s">
        <v>92</v>
      </c>
      <c r="J44" s="40">
        <v>55.6</v>
      </c>
      <c r="K44" s="40">
        <v>55.6</v>
      </c>
      <c r="L44" s="41">
        <f t="shared" si="0"/>
        <v>0</v>
      </c>
      <c r="M44" s="42">
        <f t="shared" si="1"/>
        <v>100</v>
      </c>
      <c r="N44" s="38"/>
    </row>
    <row r="45" spans="1:14" ht="28.8">
      <c r="A45" s="36" t="s">
        <v>60</v>
      </c>
      <c r="B45" s="34" t="s">
        <v>138</v>
      </c>
      <c r="C45" s="39" t="s">
        <v>46</v>
      </c>
      <c r="D45" s="39" t="s">
        <v>47</v>
      </c>
      <c r="E45" s="39" t="s">
        <v>48</v>
      </c>
      <c r="F45" s="39" t="s">
        <v>66</v>
      </c>
      <c r="G45" s="39" t="s">
        <v>80</v>
      </c>
      <c r="H45" s="39" t="s">
        <v>49</v>
      </c>
      <c r="I45" s="39" t="s">
        <v>93</v>
      </c>
      <c r="J45" s="40">
        <v>200</v>
      </c>
      <c r="K45" s="40">
        <v>200</v>
      </c>
      <c r="L45" s="41">
        <f t="shared" si="0"/>
        <v>0</v>
      </c>
      <c r="M45" s="42">
        <f t="shared" si="1"/>
        <v>100</v>
      </c>
      <c r="N45" s="38"/>
    </row>
    <row r="46" spans="1:14" ht="28.8">
      <c r="A46" s="36" t="s">
        <v>60</v>
      </c>
      <c r="B46" s="34" t="s">
        <v>139</v>
      </c>
      <c r="C46" s="39" t="s">
        <v>46</v>
      </c>
      <c r="D46" s="39" t="s">
        <v>47</v>
      </c>
      <c r="E46" s="39" t="s">
        <v>94</v>
      </c>
      <c r="F46" s="39" t="s">
        <v>66</v>
      </c>
      <c r="G46" s="39" t="s">
        <v>80</v>
      </c>
      <c r="H46" s="39" t="s">
        <v>49</v>
      </c>
      <c r="I46" s="39" t="s">
        <v>97</v>
      </c>
      <c r="J46" s="40">
        <v>811.9</v>
      </c>
      <c r="K46" s="40">
        <v>811.9</v>
      </c>
      <c r="L46" s="41">
        <f t="shared" si="0"/>
        <v>0</v>
      </c>
      <c r="M46" s="42">
        <f t="shared" si="1"/>
        <v>100</v>
      </c>
      <c r="N46" s="38"/>
    </row>
    <row r="47" spans="1:14" ht="28.8">
      <c r="A47" s="36" t="s">
        <v>60</v>
      </c>
      <c r="B47" s="34" t="s">
        <v>140</v>
      </c>
      <c r="C47" s="39" t="s">
        <v>46</v>
      </c>
      <c r="D47" s="39" t="s">
        <v>47</v>
      </c>
      <c r="E47" s="39" t="s">
        <v>94</v>
      </c>
      <c r="F47" s="39" t="s">
        <v>70</v>
      </c>
      <c r="G47" s="39" t="s">
        <v>80</v>
      </c>
      <c r="H47" s="39" t="s">
        <v>49</v>
      </c>
      <c r="I47" s="39" t="s">
        <v>97</v>
      </c>
      <c r="J47" s="40">
        <v>386</v>
      </c>
      <c r="K47" s="40">
        <v>386</v>
      </c>
      <c r="L47" s="41">
        <f t="shared" si="0"/>
        <v>0</v>
      </c>
      <c r="M47" s="42">
        <f t="shared" si="1"/>
        <v>100</v>
      </c>
      <c r="N47" s="38"/>
    </row>
    <row r="48" spans="1:14" ht="15.6">
      <c r="A48" s="36" t="s">
        <v>90</v>
      </c>
      <c r="B48" s="34" t="s">
        <v>141</v>
      </c>
      <c r="C48" s="39" t="s">
        <v>46</v>
      </c>
      <c r="D48" s="39" t="s">
        <v>47</v>
      </c>
      <c r="E48" s="39" t="s">
        <v>94</v>
      </c>
      <c r="F48" s="39" t="s">
        <v>70</v>
      </c>
      <c r="G48" s="39" t="s">
        <v>81</v>
      </c>
      <c r="H48" s="39" t="s">
        <v>84</v>
      </c>
      <c r="I48" s="39" t="s">
        <v>97</v>
      </c>
      <c r="J48" s="40">
        <v>114</v>
      </c>
      <c r="K48" s="40">
        <v>114</v>
      </c>
      <c r="L48" s="41">
        <f t="shared" si="0"/>
        <v>0</v>
      </c>
      <c r="M48" s="42">
        <f t="shared" si="1"/>
        <v>100</v>
      </c>
      <c r="N48" s="38"/>
    </row>
    <row r="49" spans="1:14" ht="43.2">
      <c r="A49" s="37" t="s">
        <v>91</v>
      </c>
      <c r="B49" s="34" t="s">
        <v>142</v>
      </c>
      <c r="C49" s="39" t="s">
        <v>46</v>
      </c>
      <c r="D49" s="39" t="s">
        <v>47</v>
      </c>
      <c r="E49" s="39" t="s">
        <v>94</v>
      </c>
      <c r="F49" s="39" t="s">
        <v>70</v>
      </c>
      <c r="G49" s="39" t="s">
        <v>81</v>
      </c>
      <c r="H49" s="39" t="s">
        <v>85</v>
      </c>
      <c r="I49" s="39" t="s">
        <v>97</v>
      </c>
      <c r="J49" s="40">
        <v>33.1</v>
      </c>
      <c r="K49" s="40">
        <v>33.1</v>
      </c>
      <c r="L49" s="41">
        <f t="shared" si="0"/>
        <v>0</v>
      </c>
      <c r="M49" s="42">
        <f t="shared" si="1"/>
        <v>100</v>
      </c>
      <c r="N49" s="38"/>
    </row>
    <row r="50" spans="1:14" ht="15.6">
      <c r="A50" s="36" t="s">
        <v>57</v>
      </c>
      <c r="B50" s="34" t="s">
        <v>143</v>
      </c>
      <c r="C50" s="39" t="s">
        <v>46</v>
      </c>
      <c r="D50" s="39" t="s">
        <v>47</v>
      </c>
      <c r="E50" s="39" t="s">
        <v>96</v>
      </c>
      <c r="F50" s="39" t="s">
        <v>70</v>
      </c>
      <c r="G50" s="39" t="s">
        <v>74</v>
      </c>
      <c r="H50" s="39" t="s">
        <v>49</v>
      </c>
      <c r="I50" s="39" t="s">
        <v>95</v>
      </c>
      <c r="J50" s="40">
        <v>70</v>
      </c>
      <c r="K50" s="40">
        <v>70</v>
      </c>
      <c r="L50" s="41">
        <f t="shared" si="0"/>
        <v>0</v>
      </c>
      <c r="M50" s="42">
        <f t="shared" si="1"/>
        <v>100</v>
      </c>
      <c r="N50" s="38"/>
    </row>
    <row r="51" spans="1:14" ht="15.6">
      <c r="C51" s="43"/>
      <c r="D51" s="43"/>
      <c r="E51" s="43"/>
      <c r="F51" s="43"/>
      <c r="G51" s="43"/>
      <c r="H51" s="43"/>
      <c r="I51" s="44" t="s">
        <v>23</v>
      </c>
      <c r="J51" s="45">
        <f>SUM(J18:J50)</f>
        <v>88308.7</v>
      </c>
      <c r="K51" s="45">
        <f>SUM(K18:K50)</f>
        <v>82975.8</v>
      </c>
      <c r="L51" s="46">
        <f t="shared" ref="L51" si="2">J51-K51</f>
        <v>5332.8999999999942</v>
      </c>
      <c r="M51" s="47">
        <f t="shared" ref="M51" si="3">K51/J51*100</f>
        <v>93.961070653287848</v>
      </c>
      <c r="N51" s="1"/>
    </row>
    <row r="53" spans="1:14">
      <c r="A53" s="7" t="s">
        <v>24</v>
      </c>
      <c r="B53" s="70" t="s">
        <v>98</v>
      </c>
      <c r="C53" s="70"/>
      <c r="D53" s="70"/>
      <c r="E53" s="10"/>
      <c r="F53" s="70"/>
      <c r="G53" s="70"/>
      <c r="H53" s="10"/>
      <c r="I53" s="33" t="s">
        <v>100</v>
      </c>
      <c r="J53" s="22"/>
    </row>
    <row r="54" spans="1:14">
      <c r="A54" s="8" t="s">
        <v>25</v>
      </c>
      <c r="B54" s="66" t="s">
        <v>26</v>
      </c>
      <c r="C54" s="66"/>
      <c r="D54" s="66"/>
      <c r="E54" s="9"/>
      <c r="F54" s="53" t="s">
        <v>27</v>
      </c>
      <c r="G54" s="53"/>
      <c r="H54" s="9"/>
      <c r="I54" s="14" t="s">
        <v>28</v>
      </c>
      <c r="J54" s="22"/>
      <c r="M54" s="11" t="s">
        <v>29</v>
      </c>
      <c r="N54" s="32">
        <v>3</v>
      </c>
    </row>
    <row r="55" spans="1:14">
      <c r="A55" s="7" t="s">
        <v>31</v>
      </c>
      <c r="B55" s="70" t="s">
        <v>99</v>
      </c>
      <c r="C55" s="70"/>
      <c r="D55" s="70"/>
      <c r="E55" s="10"/>
      <c r="F55" s="70"/>
      <c r="G55" s="70"/>
      <c r="H55" s="10"/>
      <c r="I55" s="33" t="s">
        <v>101</v>
      </c>
      <c r="M55" s="11" t="s">
        <v>30</v>
      </c>
      <c r="N55" s="32">
        <v>3</v>
      </c>
    </row>
    <row r="56" spans="1:14">
      <c r="A56" s="12" t="s">
        <v>102</v>
      </c>
      <c r="B56" s="66" t="s">
        <v>26</v>
      </c>
      <c r="C56" s="66"/>
      <c r="D56" s="66"/>
      <c r="E56" s="9"/>
      <c r="F56" s="53" t="s">
        <v>27</v>
      </c>
      <c r="G56" s="53"/>
      <c r="H56" s="9"/>
      <c r="I56" s="14" t="s">
        <v>28</v>
      </c>
    </row>
    <row r="58" spans="1:14">
      <c r="A58" t="s">
        <v>145</v>
      </c>
    </row>
    <row r="60" spans="1:14">
      <c r="A60" s="65"/>
      <c r="B60" s="65"/>
      <c r="C60" s="65"/>
      <c r="D60" s="65"/>
      <c r="E60" s="65"/>
      <c r="F60" s="65"/>
      <c r="G60" s="65"/>
      <c r="H60" s="65"/>
      <c r="I60" s="65"/>
    </row>
    <row r="61" spans="1:14">
      <c r="A61" s="65" t="s">
        <v>35</v>
      </c>
      <c r="B61" s="65"/>
      <c r="C61" s="65"/>
      <c r="D61" s="65"/>
      <c r="E61" s="65"/>
      <c r="F61" s="65"/>
      <c r="G61" s="65"/>
      <c r="H61" s="65"/>
      <c r="I61" s="65"/>
    </row>
    <row r="63" spans="1:14">
      <c r="A63" s="3"/>
      <c r="B63" s="3"/>
      <c r="C63" s="3"/>
      <c r="D63" s="3"/>
      <c r="E63" s="17"/>
      <c r="F63" s="3"/>
      <c r="G63" s="3"/>
      <c r="H63" s="3"/>
      <c r="I63" s="3"/>
      <c r="J63" s="3"/>
    </row>
    <row r="64" spans="1:14" ht="15" customHeight="1">
      <c r="A64" s="3"/>
      <c r="B64" s="3"/>
      <c r="C64" s="3"/>
      <c r="D64" s="3"/>
      <c r="E64" s="3"/>
      <c r="F64" s="3"/>
      <c r="G64" s="3"/>
      <c r="H64" s="3"/>
      <c r="I64" s="60"/>
      <c r="J64" s="60"/>
    </row>
    <row r="65" spans="1:10">
      <c r="A65" s="3"/>
      <c r="B65" s="3"/>
      <c r="C65" s="3"/>
      <c r="D65" s="3"/>
      <c r="E65" s="3"/>
      <c r="F65" s="3"/>
      <c r="G65" s="3"/>
      <c r="H65" s="3"/>
      <c r="I65" s="63"/>
      <c r="J65" s="63"/>
    </row>
    <row r="66" spans="1:10" ht="15" customHeight="1">
      <c r="A66" s="3"/>
      <c r="B66" s="3"/>
      <c r="C66" s="3"/>
      <c r="D66" s="3"/>
      <c r="E66" s="3"/>
      <c r="F66" s="3"/>
      <c r="G66" s="3"/>
      <c r="H66" s="3"/>
      <c r="I66" s="61"/>
      <c r="J66" s="61"/>
    </row>
    <row r="67" spans="1:10">
      <c r="A67" s="3"/>
      <c r="B67" s="3"/>
      <c r="C67" s="3"/>
      <c r="D67" s="3"/>
      <c r="E67" s="3"/>
      <c r="F67" s="3"/>
      <c r="G67" s="3"/>
      <c r="H67" s="3"/>
      <c r="I67" s="61"/>
      <c r="J67" s="61"/>
    </row>
    <row r="68" spans="1:10" ht="15" customHeight="1">
      <c r="A68" s="3"/>
      <c r="B68" s="3"/>
      <c r="C68" s="3"/>
      <c r="D68" s="3"/>
      <c r="E68" s="3"/>
      <c r="F68" s="3"/>
      <c r="G68" s="3"/>
      <c r="H68" s="3"/>
      <c r="I68" s="61"/>
      <c r="J68" s="61"/>
    </row>
    <row r="69" spans="1:10" ht="15" customHeight="1">
      <c r="A69" s="3"/>
      <c r="B69" s="3"/>
      <c r="C69" s="3"/>
      <c r="D69" s="3"/>
      <c r="E69" s="3"/>
      <c r="F69" s="3"/>
      <c r="G69" s="3"/>
      <c r="H69" s="3"/>
      <c r="I69" s="52"/>
      <c r="J69" s="52"/>
    </row>
    <row r="70" spans="1:10" ht="15" customHeight="1">
      <c r="A70" s="3"/>
      <c r="B70" s="3"/>
      <c r="C70" s="3"/>
      <c r="D70" s="3"/>
      <c r="E70" s="3"/>
      <c r="F70" s="3"/>
      <c r="G70" s="3"/>
      <c r="H70" s="3"/>
      <c r="I70" s="57"/>
      <c r="J70" s="58"/>
    </row>
    <row r="71" spans="1:10" ht="15" customHeight="1">
      <c r="A71" s="3"/>
      <c r="B71" s="3"/>
      <c r="C71" s="3"/>
      <c r="D71" s="3"/>
      <c r="E71" s="3"/>
      <c r="F71" s="3"/>
      <c r="G71" s="3"/>
      <c r="H71" s="3"/>
      <c r="I71" s="52"/>
      <c r="J71" s="52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18"/>
    </row>
    <row r="74" spans="1:10" ht="15" customHeight="1">
      <c r="A74" s="59"/>
      <c r="B74" s="60"/>
      <c r="C74" s="60"/>
      <c r="D74" s="60"/>
      <c r="E74" s="60"/>
      <c r="F74" s="60"/>
      <c r="G74" s="60"/>
      <c r="H74" s="60"/>
      <c r="I74" s="60"/>
      <c r="J74" s="3"/>
    </row>
    <row r="75" spans="1:10" ht="15" customHeight="1">
      <c r="A75" s="60"/>
      <c r="B75" s="60"/>
      <c r="C75" s="60"/>
      <c r="D75" s="60"/>
      <c r="E75" s="60"/>
      <c r="F75" s="60"/>
      <c r="G75" s="60"/>
      <c r="H75" s="60"/>
      <c r="I75" s="60"/>
      <c r="J75" s="3"/>
    </row>
    <row r="76" spans="1:10" ht="15" customHeight="1">
      <c r="A76" s="60"/>
      <c r="B76" s="60"/>
      <c r="C76" s="60"/>
      <c r="D76" s="60"/>
      <c r="E76" s="60"/>
      <c r="F76" s="60"/>
      <c r="G76" s="60"/>
      <c r="H76" s="60"/>
      <c r="I76" s="60"/>
      <c r="J76" s="3"/>
    </row>
    <row r="77" spans="1:10" ht="15" customHeight="1">
      <c r="A77" s="52"/>
      <c r="B77" s="52"/>
      <c r="C77" s="52"/>
      <c r="D77" s="52"/>
      <c r="E77" s="52"/>
      <c r="F77" s="52"/>
      <c r="G77" s="52"/>
      <c r="H77" s="52"/>
      <c r="I77" s="52"/>
      <c r="J77" s="19"/>
    </row>
    <row r="78" spans="1:10">
      <c r="A78" s="52"/>
      <c r="B78" s="52"/>
      <c r="C78" s="52"/>
      <c r="D78" s="52"/>
      <c r="E78" s="52"/>
      <c r="F78" s="52"/>
      <c r="G78" s="52"/>
      <c r="H78" s="52"/>
      <c r="I78" s="52"/>
      <c r="J78" s="19"/>
    </row>
    <row r="79" spans="1:10" ht="15" customHeight="1">
      <c r="A79" s="52"/>
      <c r="B79" s="52"/>
      <c r="C79" s="52"/>
      <c r="D79" s="52"/>
      <c r="E79" s="52"/>
      <c r="F79" s="52"/>
      <c r="G79" s="52"/>
      <c r="H79" s="52"/>
      <c r="I79" s="52"/>
      <c r="J79" s="19"/>
    </row>
    <row r="80" spans="1:10" ht="15" customHeight="1">
      <c r="A80" s="52"/>
      <c r="B80" s="52"/>
      <c r="C80" s="52"/>
      <c r="D80" s="52"/>
      <c r="E80" s="52"/>
      <c r="F80" s="52"/>
      <c r="G80" s="52"/>
      <c r="H80" s="52"/>
      <c r="I80" s="52"/>
      <c r="J80" s="19"/>
    </row>
    <row r="81" spans="1:10" ht="15" customHeight="1">
      <c r="A81" s="52"/>
      <c r="B81" s="52"/>
      <c r="C81" s="52"/>
      <c r="D81" s="52"/>
      <c r="E81" s="52"/>
      <c r="F81" s="52"/>
      <c r="G81" s="52"/>
      <c r="H81" s="52"/>
      <c r="I81" s="52"/>
      <c r="J81" s="19"/>
    </row>
    <row r="82" spans="1:10" ht="15" customHeight="1">
      <c r="A82" s="5"/>
      <c r="B82" s="5"/>
      <c r="C82" s="5"/>
      <c r="D82" s="5"/>
      <c r="E82" s="5"/>
      <c r="F82" s="5"/>
      <c r="G82" s="5"/>
      <c r="H82" s="5"/>
      <c r="I82" s="5"/>
      <c r="J82" s="19"/>
    </row>
    <row r="83" spans="1:10">
      <c r="A83" s="54"/>
      <c r="B83" s="54"/>
      <c r="C83" s="54"/>
      <c r="D83" s="54"/>
      <c r="E83" s="54"/>
      <c r="F83" s="54"/>
      <c r="G83" s="54"/>
      <c r="H83" s="54"/>
      <c r="I83" s="54"/>
      <c r="J83" s="54"/>
    </row>
    <row r="84" spans="1:10" ht="15" customHeight="1">
      <c r="A84" s="55"/>
      <c r="B84" s="55"/>
      <c r="C84" s="55"/>
      <c r="D84" s="55"/>
      <c r="E84" s="55"/>
      <c r="F84" s="55"/>
      <c r="G84" s="55"/>
      <c r="H84" s="55"/>
      <c r="I84" s="55"/>
      <c r="J84" s="20"/>
    </row>
    <row r="85" spans="1:10">
      <c r="A85" s="55"/>
      <c r="B85" s="55"/>
      <c r="C85" s="18"/>
      <c r="D85" s="18"/>
      <c r="E85" s="18"/>
      <c r="F85" s="18"/>
      <c r="G85" s="18"/>
      <c r="H85" s="18"/>
      <c r="I85" s="18"/>
      <c r="J85" s="18"/>
    </row>
    <row r="86" spans="1:10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51"/>
      <c r="B89" s="51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3"/>
      <c r="J90" s="24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10"/>
      <c r="B92" s="51"/>
      <c r="C92" s="51"/>
      <c r="D92" s="51"/>
      <c r="E92" s="10"/>
      <c r="F92" s="51"/>
      <c r="G92" s="51"/>
      <c r="H92" s="10"/>
      <c r="I92" s="24"/>
      <c r="J92" s="22"/>
    </row>
    <row r="93" spans="1:10">
      <c r="A93" s="9"/>
      <c r="B93" s="53"/>
      <c r="C93" s="53"/>
      <c r="D93" s="53"/>
      <c r="E93" s="9"/>
      <c r="F93" s="53"/>
      <c r="G93" s="53"/>
      <c r="H93" s="9"/>
      <c r="I93" s="13"/>
      <c r="J93" s="22"/>
    </row>
    <row r="94" spans="1:10">
      <c r="A94" s="10"/>
      <c r="B94" s="51"/>
      <c r="C94" s="51"/>
      <c r="D94" s="51"/>
      <c r="E94" s="10"/>
      <c r="F94" s="51"/>
      <c r="G94" s="51"/>
      <c r="H94" s="10"/>
      <c r="I94" s="24"/>
      <c r="J94" s="22"/>
    </row>
    <row r="95" spans="1:10">
      <c r="A95" s="25"/>
      <c r="B95" s="53"/>
      <c r="C95" s="53"/>
      <c r="D95" s="53"/>
      <c r="E95" s="9"/>
      <c r="F95" s="53"/>
      <c r="G95" s="53"/>
      <c r="H95" s="9"/>
      <c r="I95" s="13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10"/>
      <c r="B99" s="51"/>
      <c r="C99" s="51"/>
      <c r="D99" s="51"/>
      <c r="E99" s="51"/>
      <c r="F99" s="22"/>
      <c r="G99" s="51"/>
      <c r="H99" s="51"/>
      <c r="I99" s="10"/>
      <c r="J99" s="22"/>
    </row>
    <row r="100" spans="1:10">
      <c r="A100" s="25"/>
      <c r="B100" s="53"/>
      <c r="C100" s="53"/>
      <c r="D100" s="53"/>
      <c r="E100" s="53"/>
      <c r="F100" s="22"/>
      <c r="G100" s="53"/>
      <c r="H100" s="53"/>
      <c r="I100" s="9"/>
      <c r="J100" s="22"/>
    </row>
    <row r="101" spans="1:10">
      <c r="A101" s="56"/>
      <c r="B101" s="56"/>
      <c r="C101" s="56"/>
      <c r="D101" s="56"/>
      <c r="E101" s="56"/>
      <c r="F101" s="56"/>
      <c r="G101" s="56"/>
      <c r="H101" s="56"/>
      <c r="I101" s="56"/>
      <c r="J101" s="22"/>
    </row>
    <row r="102" spans="1:10">
      <c r="A102" s="56"/>
      <c r="B102" s="56"/>
      <c r="C102" s="56"/>
      <c r="D102" s="56"/>
      <c r="E102" s="56"/>
      <c r="F102" s="56"/>
      <c r="G102" s="56"/>
      <c r="H102" s="56"/>
      <c r="I102" s="56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</sheetData>
  <mergeCells count="72">
    <mergeCell ref="A5:J5"/>
    <mergeCell ref="A6:J6"/>
    <mergeCell ref="J1:N1"/>
    <mergeCell ref="B55:D55"/>
    <mergeCell ref="F55:G55"/>
    <mergeCell ref="F53:G53"/>
    <mergeCell ref="F54:G54"/>
    <mergeCell ref="B53:D53"/>
    <mergeCell ref="B54:D54"/>
    <mergeCell ref="A15:A16"/>
    <mergeCell ref="B15:B16"/>
    <mergeCell ref="C15:I15"/>
    <mergeCell ref="A14:J14"/>
    <mergeCell ref="J15:J16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I64:J64"/>
    <mergeCell ref="I65:J65"/>
    <mergeCell ref="K15:K16"/>
    <mergeCell ref="L15:L16"/>
    <mergeCell ref="M15:M16"/>
    <mergeCell ref="N15:N16"/>
    <mergeCell ref="A61:I61"/>
    <mergeCell ref="B56:D56"/>
    <mergeCell ref="F56:G56"/>
    <mergeCell ref="A60:I60"/>
    <mergeCell ref="M13:N13"/>
    <mergeCell ref="I66:J66"/>
    <mergeCell ref="I67:J67"/>
    <mergeCell ref="I68:J68"/>
    <mergeCell ref="A75:I75"/>
    <mergeCell ref="A76:I76"/>
    <mergeCell ref="A78:I78"/>
    <mergeCell ref="A79:I79"/>
    <mergeCell ref="A80:I80"/>
    <mergeCell ref="A77:I77"/>
    <mergeCell ref="I69:J69"/>
    <mergeCell ref="I70:J70"/>
    <mergeCell ref="I71:J71"/>
    <mergeCell ref="A74:I74"/>
    <mergeCell ref="A102:I102"/>
    <mergeCell ref="B99:E99"/>
    <mergeCell ref="G99:H99"/>
    <mergeCell ref="B100:E100"/>
    <mergeCell ref="G100:H100"/>
    <mergeCell ref="A101:I101"/>
    <mergeCell ref="A89:B89"/>
    <mergeCell ref="A81:I81"/>
    <mergeCell ref="B94:D94"/>
    <mergeCell ref="F94:G94"/>
    <mergeCell ref="B95:D95"/>
    <mergeCell ref="F95:G95"/>
    <mergeCell ref="B92:D92"/>
    <mergeCell ref="F92:G92"/>
    <mergeCell ref="B93:D93"/>
    <mergeCell ref="F93:G93"/>
    <mergeCell ref="A83:J83"/>
    <mergeCell ref="A84:A85"/>
    <mergeCell ref="B84:B85"/>
    <mergeCell ref="C84:I84"/>
    <mergeCell ref="B8:J8"/>
    <mergeCell ref="B9:J9"/>
    <mergeCell ref="B10:J10"/>
    <mergeCell ref="B11:J11"/>
    <mergeCell ref="B12:J12"/>
  </mergeCells>
  <printOptions horizontalCentered="1"/>
  <pageMargins left="0" right="0" top="0.78740157480314965" bottom="0" header="0.31496062992125984" footer="0"/>
  <pageSetup paperSize="9" scale="75" fitToHeight="3" orientation="landscape" horizontalDpi="180" verticalDpi="180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2016-01-19T10:28:51Z</dcterms:modified>
</cp:coreProperties>
</file>